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0.20.51\share\大学事務局\学生支援G\7.学生への経済的支援に関する業務\1.日本学生支援機構\令和7年度\⑦継続\2025継続説明会\学生配布用動画＆資料\"/>
    </mc:Choice>
  </mc:AlternateContent>
  <xr:revisionPtr revIDLastSave="0" documentId="13_ncr:1_{5D511471-234B-44CD-A2C7-CB8F04E16B91}" xr6:coauthVersionLast="47" xr6:coauthVersionMax="47" xr10:uidLastSave="{00000000-0000-0000-0000-000000000000}"/>
  <bookViews>
    <workbookView xWindow="-120" yWindow="-120" windowWidth="29040" windowHeight="15720" xr2:uid="{0D1C7479-FA74-410C-9F65-0D13F7E0E88D}"/>
  </bookViews>
  <sheets>
    <sheet name="授業料計算シート" sheetId="1" r:id="rId1"/>
  </sheets>
  <definedNames>
    <definedName name="_xlnm.Print_Area" localSheetId="0">授業料計算シート!$A$1:$J$18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12" i="1"/>
  <c r="D11" i="1"/>
  <c r="C14" i="1" l="1"/>
</calcChain>
</file>

<file path=xl/sharedStrings.xml><?xml version="1.0" encoding="utf-8"?>
<sst xmlns="http://schemas.openxmlformats.org/spreadsheetml/2006/main" count="46" uniqueCount="43">
  <si>
    <t>授業料計算シート</t>
    <rPh sb="0" eb="2">
      <t>ジュギョウ</t>
    </rPh>
    <rPh sb="2" eb="3">
      <t>リョウ</t>
    </rPh>
    <rPh sb="3" eb="5">
      <t>ケイサン</t>
    </rPh>
    <phoneticPr fontId="1"/>
  </si>
  <si>
    <t xml:space="preserve">令和7年度奨学金継続説明会 
学生支援グループ </t>
    <rPh sb="0" eb="2">
      <t>レイワ</t>
    </rPh>
    <rPh sb="3" eb="5">
      <t>ネンド</t>
    </rPh>
    <rPh sb="5" eb="8">
      <t>ショウガクキン</t>
    </rPh>
    <rPh sb="8" eb="10">
      <t>ケイゾク</t>
    </rPh>
    <rPh sb="10" eb="13">
      <t>セツメイカイ</t>
    </rPh>
    <rPh sb="15" eb="19">
      <t>ガクセイシエン</t>
    </rPh>
    <phoneticPr fontId="1"/>
  </si>
  <si>
    <t>※学費合計（入学金は除く）</t>
    <rPh sb="1" eb="5">
      <t>ガクヒゴウケイ</t>
    </rPh>
    <rPh sb="6" eb="9">
      <t>ニュウガクキン</t>
    </rPh>
    <rPh sb="10" eb="11">
      <t>ノゾ</t>
    </rPh>
    <phoneticPr fontId="1"/>
  </si>
  <si>
    <t>黄色のセルをプルダウンで選択し、①あるいは②の金額を、継続願にて入力してください。</t>
    <rPh sb="0" eb="2">
      <t>キイロ</t>
    </rPh>
    <rPh sb="12" eb="14">
      <t>センタク</t>
    </rPh>
    <rPh sb="23" eb="25">
      <t>キンガク</t>
    </rPh>
    <rPh sb="27" eb="30">
      <t>ケイゾクネガイ</t>
    </rPh>
    <rPh sb="32" eb="34">
      <t>ニュウリョク</t>
    </rPh>
    <phoneticPr fontId="1"/>
  </si>
  <si>
    <t>FB</t>
    <phoneticPr fontId="1"/>
  </si>
  <si>
    <t>FL</t>
    <phoneticPr fontId="1"/>
  </si>
  <si>
    <t>BE</t>
    <phoneticPr fontId="1"/>
  </si>
  <si>
    <t>BK</t>
    <phoneticPr fontId="1"/>
  </si>
  <si>
    <t>HR</t>
    <phoneticPr fontId="1"/>
  </si>
  <si>
    <t>HC</t>
    <phoneticPr fontId="1"/>
  </si>
  <si>
    <t>HS</t>
    <phoneticPr fontId="1"/>
  </si>
  <si>
    <t>HP</t>
    <phoneticPr fontId="1"/>
  </si>
  <si>
    <t>PT</t>
    <phoneticPr fontId="1"/>
  </si>
  <si>
    <t>OT</t>
    <phoneticPr fontId="1"/>
  </si>
  <si>
    <t>CM</t>
    <phoneticPr fontId="1"/>
  </si>
  <si>
    <t>NS</t>
    <phoneticPr fontId="1"/>
  </si>
  <si>
    <t>学年を選択</t>
    <phoneticPr fontId="1"/>
  </si>
  <si>
    <t>学科・専攻を選択（学籍番号のアルファベット）</t>
    <rPh sb="0" eb="2">
      <t>ガッカ</t>
    </rPh>
    <rPh sb="3" eb="5">
      <t>センコウ</t>
    </rPh>
    <rPh sb="6" eb="8">
      <t>センタク</t>
    </rPh>
    <rPh sb="9" eb="11">
      <t>ガクセキ</t>
    </rPh>
    <rPh sb="11" eb="13">
      <t>バンゴウ</t>
    </rPh>
    <phoneticPr fontId="1"/>
  </si>
  <si>
    <t>1年</t>
    <rPh sb="1" eb="2">
      <t>ネン</t>
    </rPh>
    <phoneticPr fontId="1"/>
  </si>
  <si>
    <t>なし</t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</si>
  <si>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</si>
  <si>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</si>
  <si>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①</t>
    <phoneticPr fontId="1"/>
  </si>
  <si>
    <t>授業料（減免前）</t>
    <rPh sb="0" eb="2">
      <t>ジュギョウ</t>
    </rPh>
    <rPh sb="2" eb="3">
      <t>リョウ</t>
    </rPh>
    <rPh sb="4" eb="6">
      <t>ゲンメン</t>
    </rPh>
    <rPh sb="6" eb="7">
      <t>マエ</t>
    </rPh>
    <phoneticPr fontId="1"/>
  </si>
  <si>
    <t xml:space="preserve"> →授業料減免を受けていない方は、この金額を入力してください。</t>
    <rPh sb="2" eb="5">
      <t>ジュギョウリョウ</t>
    </rPh>
    <rPh sb="5" eb="7">
      <t>ゲンメン</t>
    </rPh>
    <rPh sb="8" eb="9">
      <t>ウ</t>
    </rPh>
    <rPh sb="14" eb="15">
      <t>カタ</t>
    </rPh>
    <rPh sb="19" eb="21">
      <t>キンガク</t>
    </rPh>
    <rPh sb="22" eb="24">
      <t>ニュウリョク</t>
    </rPh>
    <phoneticPr fontId="1"/>
  </si>
  <si>
    <t>※修学支援新制度（授業料減免）を受けている場合は、支援区分を選択し、減額後の金額で入力してください！</t>
    <rPh sb="1" eb="8">
      <t>シュウガクシエンシンセイド</t>
    </rPh>
    <rPh sb="9" eb="12">
      <t>ジュギョウリョウ</t>
    </rPh>
    <rPh sb="12" eb="14">
      <t>ゲンメン</t>
    </rPh>
    <rPh sb="16" eb="17">
      <t>ウ</t>
    </rPh>
    <rPh sb="21" eb="23">
      <t>バアイ</t>
    </rPh>
    <rPh sb="25" eb="27">
      <t>シエン</t>
    </rPh>
    <rPh sb="27" eb="29">
      <t>クブン</t>
    </rPh>
    <rPh sb="30" eb="32">
      <t>センタク</t>
    </rPh>
    <rPh sb="34" eb="36">
      <t>ゲンガク</t>
    </rPh>
    <rPh sb="36" eb="37">
      <t>ゴ</t>
    </rPh>
    <rPh sb="38" eb="40">
      <t>キンガク</t>
    </rPh>
    <rPh sb="41" eb="43">
      <t>ニュウリョク</t>
    </rPh>
    <phoneticPr fontId="1"/>
  </si>
  <si>
    <t>支援区分を選択</t>
    <rPh sb="0" eb="2">
      <t>シエン</t>
    </rPh>
    <rPh sb="2" eb="4">
      <t>クブン</t>
    </rPh>
    <rPh sb="5" eb="7">
      <t>センタク</t>
    </rPh>
    <phoneticPr fontId="1"/>
  </si>
  <si>
    <t>減免額</t>
    <rPh sb="0" eb="2">
      <t>ゲンメン</t>
    </rPh>
    <rPh sb="2" eb="3">
      <t>ガク</t>
    </rPh>
    <phoneticPr fontId="1"/>
  </si>
  <si>
    <t>前期の支援区分</t>
    <rPh sb="0" eb="2">
      <t>ゼンキ</t>
    </rPh>
    <rPh sb="3" eb="5">
      <t>シエン</t>
    </rPh>
    <rPh sb="5" eb="7">
      <t>クブン</t>
    </rPh>
    <phoneticPr fontId="1"/>
  </si>
  <si>
    <t>多子世帯</t>
    <rPh sb="0" eb="4">
      <t>タシセタイ</t>
    </rPh>
    <phoneticPr fontId="1"/>
  </si>
  <si>
    <t>第一区分</t>
    <rPh sb="0" eb="2">
      <t>ダイイチ</t>
    </rPh>
    <rPh sb="2" eb="4">
      <t>クブン</t>
    </rPh>
    <phoneticPr fontId="1"/>
  </si>
  <si>
    <t>後期の支援区分</t>
    <rPh sb="0" eb="2">
      <t>コウキ</t>
    </rPh>
    <rPh sb="3" eb="5">
      <t>シエン</t>
    </rPh>
    <rPh sb="5" eb="7">
      <t>クブン</t>
    </rPh>
    <phoneticPr fontId="1"/>
  </si>
  <si>
    <t>第二区分</t>
    <rPh sb="0" eb="2">
      <t>ダイニ</t>
    </rPh>
    <rPh sb="2" eb="4">
      <t>クブン</t>
    </rPh>
    <phoneticPr fontId="1"/>
  </si>
  <si>
    <t>第三区分</t>
    <rPh sb="0" eb="1">
      <t>ダイ</t>
    </rPh>
    <rPh sb="1" eb="4">
      <t>サンクブン</t>
    </rPh>
    <phoneticPr fontId="1"/>
  </si>
  <si>
    <t>②</t>
    <phoneticPr fontId="1"/>
  </si>
  <si>
    <t>授業料（減免後）</t>
    <rPh sb="0" eb="2">
      <t>ジュギョウ</t>
    </rPh>
    <rPh sb="2" eb="3">
      <t>リョウ</t>
    </rPh>
    <rPh sb="4" eb="6">
      <t>ゲンメン</t>
    </rPh>
    <rPh sb="6" eb="7">
      <t>ゴ</t>
    </rPh>
    <phoneticPr fontId="1"/>
  </si>
  <si>
    <t xml:space="preserve"> →授業料減免を受けている方は、この金額を入力してください。</t>
    <rPh sb="2" eb="5">
      <t>ジュギョウリョウ</t>
    </rPh>
    <rPh sb="5" eb="7">
      <t>ゲンメン</t>
    </rPh>
    <rPh sb="8" eb="9">
      <t>ウ</t>
    </rPh>
    <rPh sb="13" eb="14">
      <t>カタ</t>
    </rPh>
    <rPh sb="18" eb="20">
      <t>キンガク</t>
    </rPh>
    <rPh sb="21" eb="23">
      <t>ニュウリョク</t>
    </rPh>
    <phoneticPr fontId="1"/>
  </si>
  <si>
    <t>支援区分外</t>
    <rPh sb="0" eb="2">
      <t>シエン</t>
    </rPh>
    <rPh sb="2" eb="4">
      <t>クブン</t>
    </rPh>
    <rPh sb="4" eb="5">
      <t>ガイ</t>
    </rPh>
    <phoneticPr fontId="1"/>
  </si>
  <si>
    <t>※授業料及び減免額は、一万円以下を切り捨てた概算での表示となります。</t>
    <rPh sb="1" eb="4">
      <t>ジュギョウリョウ</t>
    </rPh>
    <rPh sb="4" eb="5">
      <t>オヨ</t>
    </rPh>
    <rPh sb="6" eb="8">
      <t>ゲンメン</t>
    </rPh>
    <rPh sb="8" eb="9">
      <t>ガク</t>
    </rPh>
    <rPh sb="11" eb="16">
      <t>イチマンエンイカ</t>
    </rPh>
    <rPh sb="17" eb="18">
      <t>キ</t>
    </rPh>
    <rPh sb="19" eb="20">
      <t>ス</t>
    </rPh>
    <rPh sb="22" eb="24">
      <t>ガイサン</t>
    </rPh>
    <rPh sb="26" eb="28">
      <t>ヒョウジ</t>
    </rPh>
    <phoneticPr fontId="1"/>
  </si>
  <si>
    <t>※このシートにおける計算結果は、実際の納付額を決定するものではありません。</t>
    <rPh sb="10" eb="12">
      <t>ケイサン</t>
    </rPh>
    <rPh sb="12" eb="14">
      <t>ケッカ</t>
    </rPh>
    <rPh sb="16" eb="18">
      <t>ジッサイ</t>
    </rPh>
    <rPh sb="19" eb="21">
      <t>ノウフ</t>
    </rPh>
    <rPh sb="21" eb="22">
      <t>ガク</t>
    </rPh>
    <rPh sb="23" eb="25">
      <t>ケッテイ</t>
    </rPh>
    <phoneticPr fontId="1"/>
  </si>
  <si>
    <t>※大学院に在籍中の方は、募集要項等にて学費をご確認ください。</t>
    <rPh sb="1" eb="4">
      <t>ダイガクイン</t>
    </rPh>
    <rPh sb="5" eb="8">
      <t>ザイセキチュウ</t>
    </rPh>
    <rPh sb="9" eb="10">
      <t>カタ</t>
    </rPh>
    <rPh sb="12" eb="14">
      <t>ボシュウ</t>
    </rPh>
    <rPh sb="14" eb="16">
      <t>ヨウコウ</t>
    </rPh>
    <rPh sb="16" eb="17">
      <t>トウ</t>
    </rPh>
    <rPh sb="19" eb="21">
      <t>ガクヒ</t>
    </rPh>
    <rPh sb="23" eb="25">
      <t>カクニン</t>
    </rPh>
    <phoneticPr fontId="1"/>
  </si>
  <si>
    <r>
      <t>継続願の「あなたの支出の種類」における　</t>
    </r>
    <r>
      <rPr>
        <b/>
        <sz val="14"/>
        <color rgb="FFFF0000"/>
        <rFont val="Meiryo UI"/>
        <family val="3"/>
        <charset val="128"/>
      </rPr>
      <t>１）学費　</t>
    </r>
    <r>
      <rPr>
        <b/>
        <sz val="14"/>
        <color theme="1"/>
        <rFont val="Meiryo UI"/>
        <family val="3"/>
        <charset val="128"/>
      </rPr>
      <t>に入力する金額を計算できます(1万円未満を切り捨てた額)。</t>
    </r>
    <rPh sb="0" eb="3">
      <t>ケイゾクネガイ</t>
    </rPh>
    <rPh sb="9" eb="11">
      <t>シシュツ</t>
    </rPh>
    <rPh sb="12" eb="14">
      <t>シュルイ</t>
    </rPh>
    <rPh sb="22" eb="24">
      <t>ガクヒ</t>
    </rPh>
    <rPh sb="26" eb="28">
      <t>ニュウリョク</t>
    </rPh>
    <rPh sb="30" eb="32">
      <t>キンガク</t>
    </rPh>
    <rPh sb="33" eb="35">
      <t>ケイサン</t>
    </rPh>
    <rPh sb="42" eb="43">
      <t>エン</t>
    </rPh>
    <rPh sb="43" eb="45">
      <t>ミマン</t>
    </rPh>
    <rPh sb="46" eb="47">
      <t>キ</t>
    </rPh>
    <rPh sb="48" eb="49">
      <t>ス</t>
    </rPh>
    <rPh sb="51" eb="52">
      <t>ガク</t>
    </rPh>
    <phoneticPr fontId="1"/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</si>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</sst>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万円&quot;"/>
    <numFmt numFmtId="177" formatCode=";;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hidden="1"/>
    </xf>
    <xf numFmtId="177" fontId="2" fillId="0" borderId="0" xfId="0" applyNumberFormat="1" applyFont="1" applyFill="1" applyProtection="1">
      <alignment vertical="center"/>
      <protection hidden="1"/>
    </xf>
    <xf numFmtId="177" fontId="2" fillId="0" borderId="0" xfId="0" applyNumberFormat="1" applyFont="1" applyFill="1" applyAlignment="1" applyProtection="1">
      <alignment horizontal="center" vertical="center"/>
      <protection hidden="1"/>
    </xf>
    <xf numFmtId="177" fontId="3" fillId="0" borderId="0" xfId="0" applyNumberFormat="1" applyFont="1" applyFill="1" applyAlignment="1" applyProtection="1">
      <alignment horizontal="center" vertical="center"/>
      <protection hidden="1"/>
    </xf>
    <xf numFmtId="177" fontId="2" fillId="0" borderId="0" xfId="0" applyNumberFormat="1" applyFont="1" applyFill="1" applyAlignment="1" applyProtection="1">
      <protection hidden="1"/>
    </xf>
    <xf numFmtId="177" fontId="2" fillId="0" borderId="0" xfId="0" applyNumberFormat="1" applyFont="1" applyProtection="1">
      <alignment vertical="center"/>
      <protection hidden="1"/>
    </xf>
    <xf numFmtId="177" fontId="2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1D7D-DA8B-4C0F-9647-A4A620472FEE}">
  <dimension ref="A1:AA18"/>
  <sheetViews>
    <sheetView tabSelected="1" view="pageBreakPreview" zoomScale="106" zoomScaleNormal="106" zoomScaleSheetLayoutView="106" workbookViewId="0">
      <selection activeCell="C5" sqref="C5"/>
    </sheetView>
  </sheetViews>
  <sheetFormatPr defaultRowHeight="16.5" x14ac:dyDescent="0.4"/>
  <cols>
    <col min="1" max="1" width="8.125" style="3" customWidth="1"/>
    <col min="2" max="2" width="17.875" style="4" customWidth="1"/>
    <col min="3" max="3" width="34.625" style="4" customWidth="1"/>
    <col min="4" max="4" width="19.375" style="4" customWidth="1"/>
    <col min="5" max="9" width="9" style="4"/>
    <col min="10" max="11" width="9" style="4" customWidth="1"/>
    <col min="12" max="12" width="10.375" style="20" customWidth="1"/>
    <col min="13" max="13" width="6.625" style="20" customWidth="1"/>
    <col min="14" max="14" width="10.25" style="20" customWidth="1"/>
    <col min="15" max="25" width="6.625" style="20" customWidth="1"/>
    <col min="26" max="26" width="17.625" style="4" customWidth="1"/>
    <col min="27" max="27" width="22.625" style="4" customWidth="1"/>
    <col min="28" max="28" width="21.375" style="4" customWidth="1"/>
    <col min="29" max="16384" width="9" style="4"/>
  </cols>
  <sheetData>
    <row r="1" spans="1:27" ht="56.25" customHeight="1" x14ac:dyDescent="0.25">
      <c r="B1" s="27" t="s">
        <v>0</v>
      </c>
      <c r="C1" s="27"/>
      <c r="H1" s="28" t="s">
        <v>1</v>
      </c>
      <c r="I1" s="29"/>
      <c r="J1" s="29"/>
    </row>
    <row r="2" spans="1:27" ht="32.25" customHeight="1" x14ac:dyDescent="0.4">
      <c r="B2" s="33" t="s">
        <v>41</v>
      </c>
      <c r="C2" s="33"/>
      <c r="D2" s="33"/>
      <c r="E2" s="33"/>
      <c r="F2" s="33"/>
      <c r="G2" s="33"/>
      <c r="H2" s="33"/>
      <c r="I2" s="33"/>
      <c r="K2" s="18"/>
      <c r="L2" s="21"/>
      <c r="M2" s="21"/>
      <c r="N2" s="21" t="s">
        <v>2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18"/>
      <c r="AA2" s="18"/>
    </row>
    <row r="3" spans="1:27" ht="33" customHeight="1" thickBot="1" x14ac:dyDescent="0.45">
      <c r="B3" s="34" t="s">
        <v>3</v>
      </c>
      <c r="C3" s="34"/>
      <c r="D3" s="34"/>
      <c r="E3" s="34"/>
      <c r="F3" s="34"/>
      <c r="G3" s="34"/>
      <c r="H3" s="34"/>
      <c r="I3" s="34"/>
      <c r="K3" s="18"/>
      <c r="L3" s="21"/>
      <c r="M3" s="22"/>
      <c r="N3" s="23" t="s">
        <v>4</v>
      </c>
      <c r="O3" s="23" t="s">
        <v>5</v>
      </c>
      <c r="P3" s="23" t="s">
        <v>6</v>
      </c>
      <c r="Q3" s="23" t="s">
        <v>7</v>
      </c>
      <c r="R3" s="23" t="s">
        <v>8</v>
      </c>
      <c r="S3" s="23" t="s">
        <v>9</v>
      </c>
      <c r="T3" s="23" t="s">
        <v>10</v>
      </c>
      <c r="U3" s="23" t="s">
        <v>11</v>
      </c>
      <c r="V3" s="23" t="s">
        <v>12</v>
      </c>
      <c r="W3" s="23" t="s">
        <v>13</v>
      </c>
      <c r="X3" s="23" t="s">
        <v>14</v>
      </c>
      <c r="Y3" s="23" t="s">
        <v>15</v>
      </c>
      <c r="Z3" s="18"/>
      <c r="AA3" s="18"/>
    </row>
    <row r="4" spans="1:27" ht="29.25" customHeight="1" x14ac:dyDescent="0.4">
      <c r="B4" s="5" t="s">
        <v>16</v>
      </c>
      <c r="C4" s="6" t="s">
        <v>17</v>
      </c>
      <c r="K4" s="18"/>
      <c r="L4" s="21">
        <v>25</v>
      </c>
      <c r="M4" s="22" t="s">
        <v>18</v>
      </c>
      <c r="N4" s="22">
        <v>116</v>
      </c>
      <c r="O4" s="22">
        <v>116</v>
      </c>
      <c r="P4" s="22">
        <v>116</v>
      </c>
      <c r="Q4" s="22">
        <v>116</v>
      </c>
      <c r="R4" s="22" t="s">
        <v>19</v>
      </c>
      <c r="S4" s="22">
        <v>117</v>
      </c>
      <c r="T4" s="22">
        <v>117</v>
      </c>
      <c r="U4" s="22">
        <v>119</v>
      </c>
      <c r="V4" s="22">
        <v>164</v>
      </c>
      <c r="W4" s="22">
        <v>164</v>
      </c>
      <c r="X4" s="22">
        <v>165</v>
      </c>
      <c r="Y4" s="22">
        <v>169</v>
      </c>
      <c r="Z4" s="18"/>
      <c r="AA4" s="18"/>
    </row>
    <row r="5" spans="1:27" ht="35.25" customHeight="1" thickBot="1" x14ac:dyDescent="0.45">
      <c r="B5" s="1" t="s">
        <v>18</v>
      </c>
      <c r="C5" s="1" t="s">
        <v>42</v>
      </c>
      <c r="K5" s="18"/>
      <c r="L5" s="21">
        <v>24</v>
      </c>
      <c r="M5" s="22" t="s">
        <v>20</v>
      </c>
      <c r="N5" s="22">
        <v>114</v>
      </c>
      <c r="O5" s="22">
        <v>114</v>
      </c>
      <c r="P5" s="22">
        <v>114</v>
      </c>
      <c r="Q5" s="22">
        <v>114</v>
      </c>
      <c r="R5" s="22">
        <v>115</v>
      </c>
      <c r="S5" s="22">
        <v>115</v>
      </c>
      <c r="T5" s="22">
        <v>115</v>
      </c>
      <c r="U5" s="22">
        <v>117</v>
      </c>
      <c r="V5" s="22">
        <v>163</v>
      </c>
      <c r="W5" s="22">
        <v>163</v>
      </c>
      <c r="X5" s="22">
        <v>163</v>
      </c>
      <c r="Y5" s="22">
        <v>167</v>
      </c>
      <c r="Z5" s="18"/>
      <c r="AA5" s="18"/>
    </row>
    <row r="6" spans="1:27" ht="17.25" thickBot="1" x14ac:dyDescent="0.45">
      <c r="K6" s="18"/>
      <c r="L6" s="21">
        <v>23</v>
      </c>
      <c r="M6" s="22" t="s">
        <v>21</v>
      </c>
      <c r="N6" s="22">
        <v>114</v>
      </c>
      <c r="O6" s="22">
        <v>114</v>
      </c>
      <c r="P6" s="22">
        <v>114</v>
      </c>
      <c r="Q6" s="22">
        <v>114</v>
      </c>
      <c r="R6" s="22">
        <v>115</v>
      </c>
      <c r="S6" s="22">
        <v>115</v>
      </c>
      <c r="T6" s="22">
        <v>115</v>
      </c>
      <c r="U6" s="22">
        <v>117</v>
      </c>
      <c r="V6" s="22">
        <v>163</v>
      </c>
      <c r="W6" s="22">
        <v>163</v>
      </c>
      <c r="X6" s="22">
        <v>163</v>
      </c>
      <c r="Y6" s="22">
        <v>167</v>
      </c>
      <c r="Z6" s="18"/>
      <c r="AA6" s="18"/>
    </row>
    <row r="7" spans="1:27" ht="40.5" customHeight="1" thickBot="1" x14ac:dyDescent="0.3">
      <c r="A7" s="7" t="s">
        <v>22</v>
      </c>
      <c r="B7" s="8" t="s">
        <v>23</v>
      </c>
      <c r="C7" s="9">
        <f>_xlfn.IFS(AND($B$5=M4,$C$5=N3),N4,AND($B$5=M5,$C$5=N3),N5,AND($B$5=M6,$C$5=N3),N6,AND($B$5=M4,$C$5=O3),O4,AND($B$5=M5,$C$5=O3),O5,AND($B$5=M6,$C$5=O3),O6,AND($B$5=M4,$C$5=P3),P4,AND($B$5=M5,$C$5=P3),P5,AND($B$5=M6,$C$5=P3),P6,AND($B$5=M4,$C$5=Q3),Q4,AND($B$5=M5,$C$5=Q3),Q5,AND($B$5=M6,$C$5=Q3),Q6,AND($B$5=M4,$C$5=R3),R4,AND($B$5=M5,$C$5=R3),R5,AND($B$5=M6,$C$5=R3),R6,AND($B$5=M4,$C$5=S3),S4,AND($B$5=M5,$C$5=S3),S5,AND($B$5=M6,$C$5=S3),S6,AND($B$5=M4,$C$5=T3),T4,AND($B$5=M5,$C$5=T3),T5,AND($B$5=M6,$C$5=T3),T6,AND($B$5=M4,$C$5=U3),U4,AND($B$5=M5,$C$5=U3),U5,AND($B$5=M6,$C$5=U3),U6,AND($B$5=M4,$C$5=V3),V4,AND($B$5=M5,$C$5=V3),V5,AND($B$5=M6,$C$5=V3),V6,AND($B$5=M4,$C$5=W3),W4,AND($B$5=M5,$C$5=W3),W5,AND($B$5=M6,$C$5=W3),W6,AND($B$5=M4,$C$5=X3),X4,AND($B$5=M5,$C$5=X3),X5,AND($B$5=M6,$C$5=X3),X6,AND($B$5=M4,$C$5=Y3),Y4,AND($B$5=M5,$C$5=Y3),Y5,AND($B$5=M6,$C$5=Y3),Y6,OR($B$5="",$C$5=""),"？？？")</f>
        <v>116</v>
      </c>
      <c r="D7" s="30" t="s">
        <v>24</v>
      </c>
      <c r="E7" s="31"/>
      <c r="F7" s="31"/>
      <c r="G7" s="31"/>
      <c r="H7" s="31"/>
      <c r="K7" s="18"/>
      <c r="L7" s="21"/>
      <c r="M7" s="21"/>
      <c r="N7" s="24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18"/>
      <c r="AA7" s="18"/>
    </row>
    <row r="8" spans="1:27" ht="19.5" customHeight="1" x14ac:dyDescent="0.4">
      <c r="B8" s="10"/>
      <c r="C8" s="11"/>
      <c r="K8" s="18"/>
      <c r="L8" s="25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8"/>
      <c r="AA8" s="18"/>
    </row>
    <row r="9" spans="1:27" ht="40.5" customHeight="1" thickBot="1" x14ac:dyDescent="0.45">
      <c r="A9" s="32" t="s">
        <v>25</v>
      </c>
      <c r="B9" s="32"/>
      <c r="C9" s="32"/>
      <c r="D9" s="32"/>
      <c r="E9" s="32"/>
      <c r="F9" s="32"/>
      <c r="G9" s="32"/>
      <c r="H9" s="32"/>
      <c r="I9" s="32"/>
      <c r="J9" s="12"/>
      <c r="K9" s="19"/>
      <c r="L9" s="25"/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8"/>
      <c r="AA9" s="18"/>
    </row>
    <row r="10" spans="1:27" ht="34.5" customHeight="1" thickBot="1" x14ac:dyDescent="0.45">
      <c r="B10" s="13"/>
      <c r="C10" s="14" t="s">
        <v>26</v>
      </c>
      <c r="D10" s="15" t="s">
        <v>27</v>
      </c>
      <c r="K10" s="18"/>
      <c r="L10" s="25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8"/>
      <c r="AA10" s="18"/>
    </row>
    <row r="11" spans="1:27" ht="34.5" customHeight="1" thickBot="1" x14ac:dyDescent="0.45">
      <c r="A11" s="7"/>
      <c r="B11" s="16" t="s">
        <v>28</v>
      </c>
      <c r="C11" s="2" t="s">
        <v>37</v>
      </c>
      <c r="D11" s="17">
        <f>_xlfn.IFS(C11=$N$11,$O$11,C11=$N$12,$O$12,C11=$N$13,$O$13,C11=$N$14,$O$14,C11=$N$15,$O$15,C11="","？？？")</f>
        <v>0</v>
      </c>
      <c r="L11" s="25"/>
      <c r="M11" s="25"/>
      <c r="N11" s="25" t="s">
        <v>30</v>
      </c>
      <c r="O11" s="25">
        <v>35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7" ht="34.5" customHeight="1" thickBot="1" x14ac:dyDescent="0.45">
      <c r="A12" s="7"/>
      <c r="B12" s="16" t="s">
        <v>31</v>
      </c>
      <c r="C12" s="2" t="s">
        <v>37</v>
      </c>
      <c r="D12" s="17">
        <f>_xlfn.IFS(C12=$N$11,$O$11,C12=$N$12,$O$12,C12=$N$13,$O$13,C12=$N$14,$O$14,C12=$N$15,$O$15,C12="","？？？")</f>
        <v>0</v>
      </c>
      <c r="L12" s="25"/>
      <c r="M12" s="25"/>
      <c r="N12" s="25" t="s">
        <v>32</v>
      </c>
      <c r="O12" s="25">
        <v>23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7" ht="17.25" thickBot="1" x14ac:dyDescent="0.45">
      <c r="L13" s="25"/>
      <c r="M13" s="25"/>
      <c r="N13" s="25" t="s">
        <v>33</v>
      </c>
      <c r="O13" s="25">
        <v>11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7" ht="40.5" customHeight="1" thickBot="1" x14ac:dyDescent="0.45">
      <c r="A14" s="7" t="s">
        <v>34</v>
      </c>
      <c r="B14" s="16" t="s">
        <v>35</v>
      </c>
      <c r="C14" s="9">
        <f>IFERROR(C7-D11-D12,"？？？")</f>
        <v>116</v>
      </c>
      <c r="D14" s="30" t="s">
        <v>36</v>
      </c>
      <c r="E14" s="31"/>
      <c r="F14" s="31"/>
      <c r="G14" s="31"/>
      <c r="H14" s="31"/>
      <c r="L14" s="25"/>
      <c r="M14" s="25"/>
      <c r="N14" s="25" t="s">
        <v>29</v>
      </c>
      <c r="O14" s="25">
        <v>35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7" x14ac:dyDescent="0.4">
      <c r="L15" s="25"/>
      <c r="M15" s="25"/>
      <c r="N15" s="25" t="s">
        <v>37</v>
      </c>
      <c r="O15" s="25"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7" ht="23.25" customHeight="1" x14ac:dyDescent="0.4">
      <c r="B16" s="4" t="s">
        <v>38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2:2" ht="23.25" customHeight="1" x14ac:dyDescent="0.4">
      <c r="B17" s="4" t="s">
        <v>39</v>
      </c>
    </row>
    <row r="18" spans="2:2" x14ac:dyDescent="0.4">
      <c r="B18" s="4" t="s">
        <v>40</v>
      </c>
    </row>
  </sheetData>
  <sheetProtection algorithmName="SHA-512" hashValue="IogpDDJgDSxPA8+qL09yJJDA+WPKsMoueHhckPRwgSri1GlU754+jzMhhktDEzwOQzIcD7bwzuNi93Qu4hfqjw==" saltValue="WK2BCNX/XOzWwpwSvRfZag==" spinCount="100000" sheet="1" formatCells="0" formatColumns="0" formatRows="0" insertColumns="0" insertRows="0" insertHyperlinks="0" deleteColumns="0" deleteRows="0" selectLockedCells="1" sort="0" autoFilter="0" pivotTables="0"/>
  <mergeCells count="7">
    <mergeCell ref="B1:C1"/>
    <mergeCell ref="H1:J1"/>
    <mergeCell ref="D7:H7"/>
    <mergeCell ref="D14:H14"/>
    <mergeCell ref="A9:I9"/>
    <mergeCell ref="B2:I2"/>
    <mergeCell ref="B3:I3"/>
  </mergeCells>
  <phoneticPr fontId="1"/>
  <dataValidations count="3">
    <dataValidation type="list" allowBlank="1" showInputMessage="1" showErrorMessage="1" sqref="B5" xr:uid="{4C2DEC3C-FE88-4D7E-AD83-2E309C2126F4}">
      <formula1>$M$4:$M$6</formula1>
    </dataValidation>
    <dataValidation type="list" allowBlank="1" showInputMessage="1" showErrorMessage="1" sqref="C5" xr:uid="{6D122CA8-BEE6-4613-8E56-06FC88F4A90F}">
      <formula1>$N$3:$Y$3</formula1>
    </dataValidation>
    <dataValidation type="list" allowBlank="1" showInputMessage="1" showErrorMessage="1" sqref="C11:C12" xr:uid="{1F7CDE1A-5550-4350-99A0-CBB5B851B743}">
      <formula1>$N$11:$N$15</formula1>
    </dataValidation>
  </dataValidations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be669b-cf97-4c15-9977-4cbb0a17f483">
      <Terms xmlns="http://schemas.microsoft.com/office/infopath/2007/PartnerControls"/>
    </lcf76f155ced4ddcb4097134ff3c332f>
    <TaxCatchAll xmlns="320598ad-89b9-44e0-bb84-28edf243b0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5DAEA220536E4E851FAD5A0218A75F" ma:contentTypeVersion="15" ma:contentTypeDescription="新しいドキュメントを作成します。" ma:contentTypeScope="" ma:versionID="6d864c7c4492d81a82b184609005e110">
  <xsd:schema xmlns:xsd="http://www.w3.org/2001/XMLSchema" xmlns:xs="http://www.w3.org/2001/XMLSchema" xmlns:p="http://schemas.microsoft.com/office/2006/metadata/properties" xmlns:ns2="80be669b-cf97-4c15-9977-4cbb0a17f483" xmlns:ns3="320598ad-89b9-44e0-bb84-28edf243b086" targetNamespace="http://schemas.microsoft.com/office/2006/metadata/properties" ma:root="true" ma:fieldsID="0d57d554e64fee483cc5698fcc42c7cd" ns2:_="" ns3:_="">
    <xsd:import namespace="80be669b-cf97-4c15-9977-4cbb0a17f483"/>
    <xsd:import namespace="320598ad-89b9-44e0-bb84-28edf243b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e669b-cf97-4c15-9977-4cbb0a17f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6a2424a-3508-4d4f-9302-662f6ac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598ad-89b9-44e0-bb84-28edf243b0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471a99f-456c-4da4-80a2-1d65be5ae2d3}" ma:internalName="TaxCatchAll" ma:showField="CatchAllData" ma:web="320598ad-89b9-44e0-bb84-28edf243b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FBF78-47C6-47CE-AB2A-C187E220E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6C5BC3-1F2B-4F87-BEF7-1076C1593823}">
  <ds:schemaRefs>
    <ds:schemaRef ds:uri="http://schemas.microsoft.com/office/2006/documentManagement/types"/>
    <ds:schemaRef ds:uri="320598ad-89b9-44e0-bb84-28edf243b086"/>
    <ds:schemaRef ds:uri="http://schemas.microsoft.com/office/infopath/2007/PartnerControls"/>
    <ds:schemaRef ds:uri="http://purl.org/dc/terms/"/>
    <ds:schemaRef ds:uri="80be669b-cf97-4c15-9977-4cbb0a17f483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1651D6-070C-42CC-A076-1150DAD69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e669b-cf97-4c15-9977-4cbb0a17f483"/>
    <ds:schemaRef ds:uri="320598ad-89b9-44e0-bb84-28edf243b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授業料計算シート</vt:lpstr>
      <vt:lpstr>授業料計算シート!Print_Area</vt:lpstr>
    </vt:vector>
  </TitlesOfParts>
  <Manager/>
  <Company>文京学院大学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加賀美 李歩</cp:lastModifiedBy>
  <cp:revision/>
  <dcterms:created xsi:type="dcterms:W3CDTF">2020-11-26T03:10:10Z</dcterms:created>
  <dcterms:modified xsi:type="dcterms:W3CDTF">2025-12-12T08:57:55Z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0x010100A45DAEA220536E4E851FAD5A0218A75F</vt:lpwstr>
  </property>
  <property fmtid="{D5CDD505-2E9C-101B-9397-08002B2CF9AE}" pid="3" name="MediaServiceImageTags">
    <vt:lpwstr/>
  </property>
</Properties>
</file>